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44525"/>
</workbook>
</file>

<file path=xl/sharedStrings.xml><?xml version="1.0" encoding="utf-8"?>
<sst xmlns="http://schemas.openxmlformats.org/spreadsheetml/2006/main" count="58" uniqueCount="27">
  <si>
    <t>2021年兰溪市兰创投资集团有限公司人才引进资格复审人员名单</t>
  </si>
  <si>
    <t>序号</t>
  </si>
  <si>
    <t>姓名</t>
  </si>
  <si>
    <t>性别</t>
  </si>
  <si>
    <t>学历</t>
  </si>
  <si>
    <t>专业</t>
  </si>
  <si>
    <t>报考岗位</t>
  </si>
  <si>
    <t>备  注</t>
  </si>
  <si>
    <t>徐孝飞</t>
  </si>
  <si>
    <t>男</t>
  </si>
  <si>
    <t>硕士研究生</t>
  </si>
  <si>
    <t>财务会计</t>
  </si>
  <si>
    <t>财务总监</t>
  </si>
  <si>
    <t>党务工作者</t>
  </si>
  <si>
    <t>本科</t>
  </si>
  <si>
    <t>袁露</t>
  </si>
  <si>
    <t>女</t>
  </si>
  <si>
    <t>艺术设计</t>
  </si>
  <si>
    <t>施蓉</t>
  </si>
  <si>
    <t>英语</t>
  </si>
  <si>
    <t>楼基普</t>
  </si>
  <si>
    <t>土木工程</t>
  </si>
  <si>
    <t>工程管理</t>
  </si>
  <si>
    <t>陈科</t>
  </si>
  <si>
    <t>投融资专员</t>
  </si>
  <si>
    <t>潘宏艳</t>
  </si>
  <si>
    <t>会计学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</si>
</sst>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2021&#24180;&#20154;&#25165;&#25307;&#32856;\2021&#24180;&#20154;&#25165;&#25307;&#32856;\&#20826;&#21153;&#24037;&#20316;&#32773;+&#23004;&#20384;&#21191;\&#20826;&#21153;&#24037;&#20316;&#32773;+&#23004;&#20384;&#2119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39532;&#22825;&#23047;%20%20&#20826;&#21153;&#24037;&#20316;&#32773;\1&#25253;&#21517;&#20449;&#24687;&#34920;&#65288;&#39532;&#22825;&#23047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26045;&#24198;&#24935;%20&#20826;&#21153;&#24037;&#20316;&#32773;\&#25253;&#21517;&#34920;-&#26045;&#24198;&#249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21494;&#20449;&#31054;-&#25253;&#21517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8472;&#33268;&#36828;-&#25237;&#34701;&#36164;\&#38472;&#33268;&#36828;-&#25237;&#34701;&#36164;\&#25253;&#21517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c\AppData\Local\Temp\Rar$DIa9308.32614\&#25253;&#21517;&#20449;&#24687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37073;&#33459;&#29747;%20&#26032;&#24314;&#25991;&#20214;&#22841;\&#25253;&#21517;&#34920;&#65288;&#37073;&#26041;&#29747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65288;&#31461;&#29634;&#65289;&#25253;&#21517;&#20826;&#21153;&#24037;&#20316;&#32773;%20%2015167975991\&#65288;&#31461;&#29634;&#65289;&#25253;&#21517;&#20826;&#21153;&#24037;&#20316;&#32773;%20%201516797599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38472;&#26195;&#38686;&#25253;&#21517;&#26448;&#26009;\&#25253;&#21517;&#34920;&#65288;&#38472;&#26195;&#38686;202112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32993;&#36830;&#25935;%20%20%20&#25237;&#34701;&#36164;&#19987;&#21592;\&#25253;&#2151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2021&#24180;&#20154;&#25165;&#25307;&#32856;\&#29579;&#26406;%20&#20826;&#21153;&#24037;&#20316;&#32773;\&#25253;&#21517;&#34920;&#65288;&#29579;&#2640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31532;&#20108;&#26399;&#20154;&#25165;&#25307;&#32856;\&#20848;&#21019;&#25237;&#36164;&#23395;&#26790;&#23195;%20&#20826;&#21153;&#24037;&#20316;&#32773;\&#20848;&#21019;&#25237;&#36164;&#23395;&#26790;&#23195;+&#20826;&#21153;&#24037;&#20316;&#32773;\&#23395;&#26790;&#23195;&#25253;&#21517;&#20449;&#2468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31532;&#20108;&#26399;&#20154;&#25165;&#25307;&#32856;\&#20848;&#28330;&#25253;&#21517;&#34920;%20&#24464;&#27426;%20&#20826;&#21153;&#24037;&#20316;&#32773;\&#20848;&#28330;&#25253;&#21517;&#34920;+&#24464;&#27426;+&#20826;&#21153;&#24037;&#20316;&#32773;\&#20848;&#28330;&#25253;&#21517;&#34920;+&#24464;&#27426;+&#20826;&#21153;&#24037;&#20316;&#3277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25253;&#21517;&#34920;&#65288;&#37011;&#21033;&#26681;%20&#20826;&#21153;&#24037;&#20316;&#32773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25253;&#21517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20848;&#21019;&#38598;&#22242;%20&#24464;&#40527;&#31243;%20&#24037;&#31243;&#31649;&#29702;\&#25253;&#21517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26417;&#29066;&#39134;%20&#24037;&#31243;&#31649;&#29702;\&#25253;&#21517;&#34920;-&#26417;&#29066;&#3913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0848;&#21019;&#26085;&#24120;&#24037;&#20316;\21&#24180;&#22269;&#20225;&#25307;&#32856;\&#20848;&#21019;&#26085;&#24120;&#24037;&#20316;\21&#24180;&#22269;&#20225;&#25307;&#32856;\&#31532;&#20108;&#26399;&#20154;&#25165;&#25307;&#32856;\&#21776;&#40511;-&#24212;&#32856;&#24037;&#31243;&#31649;&#29702;&#23703;\&#21776;&#40511;-&#24212;&#32856;&#24037;&#31243;&#31649;&#29702;&#23703;\&#25253;&#21517;&#20449;&#24687;&#34920;-&#21776;&#4051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姜侠勇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行政管理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马天娇</v>
          </cell>
        </row>
        <row r="5">
          <cell r="B5" t="str">
            <v>女</v>
          </cell>
        </row>
        <row r="11">
          <cell r="C11" t="str">
            <v>本科</v>
          </cell>
        </row>
        <row r="12">
          <cell r="F12" t="str">
            <v>英语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施庆慧</v>
          </cell>
        </row>
        <row r="5">
          <cell r="B5" t="str">
            <v>女</v>
          </cell>
        </row>
        <row r="12">
          <cell r="F12" t="str">
            <v>国际经济与贸易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叶信祎</v>
          </cell>
        </row>
        <row r="5">
          <cell r="B5" t="str">
            <v>女</v>
          </cell>
        </row>
        <row r="11">
          <cell r="C11" t="str">
            <v>本科</v>
          </cell>
        </row>
        <row r="12">
          <cell r="F12" t="str">
            <v>会计、工商企业管理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陈致远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国际经济与贸易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徐晓华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土木工程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郑方琳</v>
          </cell>
        </row>
        <row r="5">
          <cell r="B5" t="str">
            <v>女</v>
          </cell>
        </row>
        <row r="11">
          <cell r="C11" t="str">
            <v>本科</v>
          </cell>
        </row>
        <row r="12">
          <cell r="F12" t="str">
            <v>国际经济与贸易专业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童珂</v>
          </cell>
        </row>
        <row r="5">
          <cell r="B5" t="str">
            <v>女</v>
          </cell>
        </row>
        <row r="11">
          <cell r="C11" t="str">
            <v>本科</v>
          </cell>
        </row>
        <row r="12">
          <cell r="F12" t="str">
            <v>财务管理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陈晓霞</v>
          </cell>
        </row>
        <row r="5">
          <cell r="B5" t="str">
            <v>女</v>
          </cell>
        </row>
        <row r="12">
          <cell r="F12" t="str">
            <v>汉语言文学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胡连敏</v>
          </cell>
        </row>
        <row r="5">
          <cell r="B5" t="str">
            <v>女</v>
          </cell>
        </row>
        <row r="11">
          <cell r="C11" t="str">
            <v>本科</v>
          </cell>
        </row>
        <row r="12">
          <cell r="F12" t="str">
            <v>会计学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王朦</v>
          </cell>
        </row>
        <row r="5">
          <cell r="B5" t="str">
            <v>女</v>
          </cell>
        </row>
        <row r="11">
          <cell r="C11" t="str">
            <v>本科</v>
          </cell>
        </row>
        <row r="12">
          <cell r="F12" t="str">
            <v>播音与主持艺术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季梦媛</v>
          </cell>
        </row>
        <row r="5">
          <cell r="B5" t="str">
            <v>女</v>
          </cell>
        </row>
        <row r="11">
          <cell r="C11" t="str">
            <v>本科</v>
          </cell>
        </row>
        <row r="12">
          <cell r="F12" t="str">
            <v>计算机科学与技术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徐欢</v>
          </cell>
        </row>
        <row r="5">
          <cell r="B5" t="str">
            <v>女</v>
          </cell>
        </row>
        <row r="11">
          <cell r="C11" t="str">
            <v>本科双学位</v>
          </cell>
        </row>
        <row r="12">
          <cell r="F12" t="str">
            <v>人力资源管理/电气工程及其自动化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邓利根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经济管理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童俊达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建筑环境与设备工程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徐鹏程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土木工程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朱熊飞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土木工程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考生信息汇总（勿删）"/>
    </sheetNames>
    <sheetDataSet>
      <sheetData sheetId="0" refreshError="1">
        <row r="4">
          <cell r="B4" t="str">
            <v>唐鸿</v>
          </cell>
        </row>
        <row r="5">
          <cell r="B5" t="str">
            <v>男</v>
          </cell>
        </row>
        <row r="11">
          <cell r="C11" t="str">
            <v>本科</v>
          </cell>
        </row>
        <row r="12">
          <cell r="F12" t="str">
            <v>土木工程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topLeftCell="A2" workbookViewId="0">
      <selection activeCell="E29" sqref="E29"/>
    </sheetView>
  </sheetViews>
  <sheetFormatPr defaultColWidth="9" defaultRowHeight="13.5" outlineLevelCol="6"/>
  <cols>
    <col min="5" max="5" width="22.375" customWidth="1"/>
    <col min="6" max="6" width="19.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3">
        <v>1</v>
      </c>
      <c r="B3" s="4" t="s">
        <v>8</v>
      </c>
      <c r="C3" s="4" t="s">
        <v>9</v>
      </c>
      <c r="D3" s="3" t="s">
        <v>10</v>
      </c>
      <c r="E3" s="3" t="s">
        <v>11</v>
      </c>
      <c r="F3" s="5" t="s">
        <v>12</v>
      </c>
      <c r="G3" s="5"/>
    </row>
    <row r="4" ht="20" customHeight="1" spans="1:7">
      <c r="A4" s="3">
        <v>2</v>
      </c>
      <c r="B4" s="4" t="str">
        <f>[1]报名表!B4</f>
        <v>姜侠勇</v>
      </c>
      <c r="C4" s="4" t="str">
        <f>[1]报名表!B5</f>
        <v>男</v>
      </c>
      <c r="D4" s="3" t="str">
        <f>[1]报名表!C11</f>
        <v>本科</v>
      </c>
      <c r="E4" s="3" t="str">
        <f>[1]报名表!F12</f>
        <v>行政管理</v>
      </c>
      <c r="F4" s="5" t="s">
        <v>13</v>
      </c>
      <c r="G4" s="5"/>
    </row>
    <row r="5" ht="20" customHeight="1" spans="1:7">
      <c r="A5" s="3">
        <v>3</v>
      </c>
      <c r="B5" s="4" t="str">
        <f>[2]报名表!B4</f>
        <v>王朦</v>
      </c>
      <c r="C5" s="4" t="str">
        <f>[2]报名表!B5</f>
        <v>女</v>
      </c>
      <c r="D5" s="3" t="str">
        <f>[2]报名表!C11</f>
        <v>本科</v>
      </c>
      <c r="E5" s="3" t="str">
        <f>[2]报名表!F12</f>
        <v>播音与主持艺术</v>
      </c>
      <c r="F5" s="5" t="s">
        <v>13</v>
      </c>
      <c r="G5" s="5"/>
    </row>
    <row r="6" ht="20" customHeight="1" spans="1:7">
      <c r="A6" s="3">
        <v>4</v>
      </c>
      <c r="B6" s="4" t="str">
        <f>[3]报名表!B4</f>
        <v>季梦媛</v>
      </c>
      <c r="C6" s="4" t="str">
        <f>[3]报名表!B5</f>
        <v>女</v>
      </c>
      <c r="D6" s="3" t="str">
        <f>[3]报名表!C11</f>
        <v>本科</v>
      </c>
      <c r="E6" s="3" t="str">
        <f>[3]报名表!F12</f>
        <v>计算机科学与技术</v>
      </c>
      <c r="F6" s="5" t="s">
        <v>13</v>
      </c>
      <c r="G6" s="5"/>
    </row>
    <row r="7" ht="25" customHeight="1" spans="1:7">
      <c r="A7" s="3">
        <v>5</v>
      </c>
      <c r="B7" s="4" t="str">
        <f>[4]报名表!B4</f>
        <v>徐欢</v>
      </c>
      <c r="C7" s="4" t="str">
        <f>[4]报名表!B5</f>
        <v>女</v>
      </c>
      <c r="D7" s="3" t="str">
        <f>[4]报名表!C11</f>
        <v>本科双学位</v>
      </c>
      <c r="E7" s="3" t="str">
        <f>[4]报名表!F12</f>
        <v>人力资源管理/电气工程及其自动化</v>
      </c>
      <c r="F7" s="5" t="s">
        <v>13</v>
      </c>
      <c r="G7" s="5"/>
    </row>
    <row r="8" ht="20" customHeight="1" spans="1:7">
      <c r="A8" s="3">
        <v>6</v>
      </c>
      <c r="B8" s="4" t="str">
        <f>[5]报名表!B4</f>
        <v>邓利根</v>
      </c>
      <c r="C8" s="4" t="str">
        <f>[5]报名表!B5</f>
        <v>男</v>
      </c>
      <c r="D8" s="3" t="str">
        <f>[5]报名表!C11</f>
        <v>本科</v>
      </c>
      <c r="E8" s="3" t="str">
        <f>[5]报名表!F12</f>
        <v>经济管理</v>
      </c>
      <c r="F8" s="5" t="s">
        <v>13</v>
      </c>
      <c r="G8" s="5"/>
    </row>
    <row r="9" ht="20" customHeight="1" spans="1:7">
      <c r="A9" s="3">
        <v>7</v>
      </c>
      <c r="B9" s="4" t="str">
        <f>[10]报名表!B4</f>
        <v>马天娇</v>
      </c>
      <c r="C9" s="4" t="str">
        <f>[10]报名表!B5</f>
        <v>女</v>
      </c>
      <c r="D9" s="3" t="str">
        <f>[10]报名表!C11</f>
        <v>本科</v>
      </c>
      <c r="E9" s="3" t="str">
        <f>[10]报名表!F12</f>
        <v>英语</v>
      </c>
      <c r="F9" s="5" t="s">
        <v>13</v>
      </c>
      <c r="G9" s="5"/>
    </row>
    <row r="10" ht="20" customHeight="1" spans="1:7">
      <c r="A10" s="3">
        <v>8</v>
      </c>
      <c r="B10" s="4" t="str">
        <f>[11]报名表!B4</f>
        <v>施庆慧</v>
      </c>
      <c r="C10" s="4" t="str">
        <f>[11]报名表!B5</f>
        <v>女</v>
      </c>
      <c r="D10" s="3" t="s">
        <v>14</v>
      </c>
      <c r="E10" s="3" t="str">
        <f>[11]报名表!F12</f>
        <v>国际经济与贸易</v>
      </c>
      <c r="F10" s="5" t="s">
        <v>13</v>
      </c>
      <c r="G10" s="5"/>
    </row>
    <row r="11" ht="20" customHeight="1" spans="1:7">
      <c r="A11" s="3">
        <v>9</v>
      </c>
      <c r="B11" s="4" t="s">
        <v>15</v>
      </c>
      <c r="C11" s="4" t="s">
        <v>16</v>
      </c>
      <c r="D11" s="3" t="s">
        <v>14</v>
      </c>
      <c r="E11" s="3" t="s">
        <v>17</v>
      </c>
      <c r="F11" s="6" t="s">
        <v>13</v>
      </c>
      <c r="G11" s="5"/>
    </row>
    <row r="12" ht="20" customHeight="1" spans="1:7">
      <c r="A12" s="3">
        <v>10</v>
      </c>
      <c r="B12" s="7" t="s">
        <v>18</v>
      </c>
      <c r="C12" s="4" t="s">
        <v>16</v>
      </c>
      <c r="D12" s="3" t="s">
        <v>14</v>
      </c>
      <c r="E12" s="3" t="s">
        <v>19</v>
      </c>
      <c r="F12" s="6" t="s">
        <v>13</v>
      </c>
      <c r="G12" s="5"/>
    </row>
    <row r="13" ht="20" customHeight="1" spans="1:7">
      <c r="A13" s="3">
        <v>11</v>
      </c>
      <c r="B13" s="7" t="str">
        <f>[15]报名表!B4</f>
        <v>郑方琳</v>
      </c>
      <c r="C13" s="4" t="str">
        <f>[15]报名表!B5</f>
        <v>女</v>
      </c>
      <c r="D13" s="3" t="str">
        <f>[15]报名表!C11</f>
        <v>本科</v>
      </c>
      <c r="E13" s="3" t="str">
        <f>[15]报名表!F12</f>
        <v>国际经济与贸易专业</v>
      </c>
      <c r="F13" s="6" t="s">
        <v>13</v>
      </c>
      <c r="G13" s="5"/>
    </row>
    <row r="14" ht="20" customHeight="1" spans="1:7">
      <c r="A14" s="3">
        <v>12</v>
      </c>
      <c r="B14" s="7" t="str">
        <f>[16]报名表!B4</f>
        <v>童珂</v>
      </c>
      <c r="C14" s="4" t="str">
        <f>[16]报名表!B5</f>
        <v>女</v>
      </c>
      <c r="D14" s="3" t="str">
        <f>[16]报名表!C11</f>
        <v>本科</v>
      </c>
      <c r="E14" s="3" t="str">
        <f>[16]报名表!F12</f>
        <v>财务管理</v>
      </c>
      <c r="F14" s="6" t="s">
        <v>13</v>
      </c>
      <c r="G14" s="5"/>
    </row>
    <row r="15" ht="20" customHeight="1" spans="1:7">
      <c r="A15" s="3">
        <v>13</v>
      </c>
      <c r="B15" s="7" t="str">
        <f>[17]报名表!B4</f>
        <v>陈晓霞</v>
      </c>
      <c r="C15" s="4" t="str">
        <f>[17]报名表!B5</f>
        <v>女</v>
      </c>
      <c r="D15" s="3" t="s">
        <v>14</v>
      </c>
      <c r="E15" s="3" t="str">
        <f>[17]报名表!F12</f>
        <v>汉语言文学</v>
      </c>
      <c r="F15" s="6" t="s">
        <v>13</v>
      </c>
      <c r="G15" s="5"/>
    </row>
    <row r="16" ht="20" customHeight="1" spans="1:7">
      <c r="A16" s="3">
        <v>14</v>
      </c>
      <c r="B16" s="7" t="s">
        <v>20</v>
      </c>
      <c r="C16" s="8" t="s">
        <v>9</v>
      </c>
      <c r="D16" s="8" t="s">
        <v>14</v>
      </c>
      <c r="E16" s="9" t="s">
        <v>21</v>
      </c>
      <c r="F16" s="6" t="s">
        <v>22</v>
      </c>
      <c r="G16" s="10"/>
    </row>
    <row r="17" ht="20" customHeight="1" spans="1:7">
      <c r="A17" s="3">
        <v>15</v>
      </c>
      <c r="B17" s="7" t="str">
        <f>[7]报名表!B4</f>
        <v>徐鹏程</v>
      </c>
      <c r="C17" s="4" t="str">
        <f>[7]报名表!B5</f>
        <v>男</v>
      </c>
      <c r="D17" s="3" t="str">
        <f>[7]报名表!C11</f>
        <v>本科</v>
      </c>
      <c r="E17" s="3" t="str">
        <f>[7]报名表!F12</f>
        <v>土木工程</v>
      </c>
      <c r="F17" s="6" t="s">
        <v>22</v>
      </c>
      <c r="G17" s="10"/>
    </row>
    <row r="18" ht="20" customHeight="1" spans="1:7">
      <c r="A18" s="3">
        <v>16</v>
      </c>
      <c r="B18" s="7" t="str">
        <f>[8]报名表!B4</f>
        <v>朱熊飞</v>
      </c>
      <c r="C18" s="4" t="str">
        <f>[8]报名表!B5</f>
        <v>男</v>
      </c>
      <c r="D18" s="3" t="str">
        <f>[8]报名表!C11</f>
        <v>本科</v>
      </c>
      <c r="E18" s="3" t="str">
        <f>[8]报名表!F12</f>
        <v>土木工程</v>
      </c>
      <c r="F18" s="6" t="s">
        <v>22</v>
      </c>
      <c r="G18" s="10"/>
    </row>
    <row r="19" ht="20" customHeight="1" spans="1:7">
      <c r="A19" s="3">
        <v>17</v>
      </c>
      <c r="B19" s="7" t="str">
        <f>[9]报名表!B4</f>
        <v>唐鸿</v>
      </c>
      <c r="C19" s="4" t="str">
        <f>[9]报名表!B5</f>
        <v>男</v>
      </c>
      <c r="D19" s="3" t="str">
        <f>[9]报名表!C11</f>
        <v>本科</v>
      </c>
      <c r="E19" s="3" t="str">
        <f>[9]报名表!F12</f>
        <v>土木工程</v>
      </c>
      <c r="F19" s="6" t="s">
        <v>22</v>
      </c>
      <c r="G19" s="10"/>
    </row>
    <row r="20" ht="20" customHeight="1" spans="1:7">
      <c r="A20" s="3">
        <v>18</v>
      </c>
      <c r="B20" s="7" t="s">
        <v>23</v>
      </c>
      <c r="C20" s="4" t="s">
        <v>9</v>
      </c>
      <c r="D20" s="3" t="s">
        <v>14</v>
      </c>
      <c r="E20" s="3" t="s">
        <v>21</v>
      </c>
      <c r="F20" s="6" t="s">
        <v>22</v>
      </c>
      <c r="G20" s="10"/>
    </row>
    <row r="21" ht="20" customHeight="1" spans="1:7">
      <c r="A21" s="3">
        <v>19</v>
      </c>
      <c r="B21" s="7" t="str">
        <f>[14]报名表!B4</f>
        <v>徐晓华</v>
      </c>
      <c r="C21" s="4" t="str">
        <f>[14]报名表!B5</f>
        <v>男</v>
      </c>
      <c r="D21" s="3" t="str">
        <f>[14]报名表!C11</f>
        <v>本科</v>
      </c>
      <c r="E21" s="3" t="str">
        <f>[14]报名表!F12</f>
        <v>土木工程</v>
      </c>
      <c r="F21" s="6" t="s">
        <v>22</v>
      </c>
      <c r="G21" s="10"/>
    </row>
    <row r="22" ht="20" customHeight="1" spans="1:7">
      <c r="A22" s="3">
        <v>20</v>
      </c>
      <c r="B22" s="7" t="str">
        <f>[6]报名表!B4</f>
        <v>童俊达</v>
      </c>
      <c r="C22" s="4" t="str">
        <f>[6]报名表!B5</f>
        <v>男</v>
      </c>
      <c r="D22" s="3" t="str">
        <f>[6]报名表!C11</f>
        <v>本科</v>
      </c>
      <c r="E22" s="3" t="str">
        <f>[6]报名表!F12</f>
        <v>建筑环境与设备工程</v>
      </c>
      <c r="F22" s="6" t="s">
        <v>22</v>
      </c>
      <c r="G22" s="10"/>
    </row>
    <row r="23" ht="20" customHeight="1" spans="1:7">
      <c r="A23" s="3">
        <v>21</v>
      </c>
      <c r="B23" s="4" t="str">
        <f>[18]报名表!B4</f>
        <v>胡连敏</v>
      </c>
      <c r="C23" s="4" t="str">
        <f>[18]报名表!B5</f>
        <v>女</v>
      </c>
      <c r="D23" s="3" t="str">
        <f>[18]报名表!C11</f>
        <v>本科</v>
      </c>
      <c r="E23" s="3" t="str">
        <f>[18]报名表!F12</f>
        <v>会计学</v>
      </c>
      <c r="F23" s="6" t="s">
        <v>24</v>
      </c>
      <c r="G23" s="10"/>
    </row>
    <row r="24" ht="20" customHeight="1" spans="1:7">
      <c r="A24" s="3">
        <v>22</v>
      </c>
      <c r="B24" s="4" t="str">
        <f>[12]报名表!B4</f>
        <v>叶信祎</v>
      </c>
      <c r="C24" s="4" t="str">
        <f>[12]报名表!B5</f>
        <v>女</v>
      </c>
      <c r="D24" s="3" t="str">
        <f>[12]报名表!C11</f>
        <v>本科</v>
      </c>
      <c r="E24" s="3" t="str">
        <f>[12]报名表!F12</f>
        <v>会计、工商企业管理</v>
      </c>
      <c r="F24" s="6" t="s">
        <v>24</v>
      </c>
      <c r="G24" s="10"/>
    </row>
    <row r="25" ht="20" customHeight="1" spans="1:7">
      <c r="A25" s="3">
        <v>23</v>
      </c>
      <c r="B25" s="4" t="str">
        <f>[13]报名表!B4</f>
        <v>陈致远</v>
      </c>
      <c r="C25" s="4" t="str">
        <f>[13]报名表!B5</f>
        <v>男</v>
      </c>
      <c r="D25" s="3" t="str">
        <f>[13]报名表!C11</f>
        <v>本科</v>
      </c>
      <c r="E25" s="3" t="str">
        <f>[13]报名表!F12</f>
        <v>国际经济与贸易</v>
      </c>
      <c r="F25" s="6" t="s">
        <v>24</v>
      </c>
      <c r="G25" s="10"/>
    </row>
    <row r="26" ht="20" customHeight="1" spans="1:7">
      <c r="A26" s="3">
        <v>24</v>
      </c>
      <c r="B26" s="4" t="s">
        <v>25</v>
      </c>
      <c r="C26" s="4" t="s">
        <v>16</v>
      </c>
      <c r="D26" s="3" t="s">
        <v>14</v>
      </c>
      <c r="E26" s="3" t="s">
        <v>26</v>
      </c>
      <c r="F26" s="6" t="s">
        <v>24</v>
      </c>
      <c r="G26" s="10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2021-09-23T03:31:00Z</dcterms:created>
  <dcterms:modified xsi:type="dcterms:W3CDTF">2022-01-05T03:25:04Z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CAE6994FAE3E4E4D8064E066E850A4EC</vt:lpwstr>
  </property>
  <property fmtid="{D5CDD505-2E9C-101B-9397-08002B2CF9AE}" pid="3" name="KSOProductBuildVer">
    <vt:lpwstr>2052-11.1.0.9740</vt:lpwstr>
  </property>
</Properties>
</file>